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60" windowHeight="10875" activeTab="0"/>
  </bookViews>
  <sheets>
    <sheet name="прил 1" sheetId="1" r:id="rId1"/>
    <sheet name="приложение 2" sheetId="2" r:id="rId2"/>
    <sheet name="прил4 в" sheetId="3" r:id="rId3"/>
    <sheet name="прил.7" sheetId="4" r:id="rId4"/>
  </sheets>
  <externalReferences>
    <externalReference r:id="rId7"/>
    <externalReference r:id="rId8"/>
  </externalReferences>
  <definedNames>
    <definedName name="_GoBack" localSheetId="3">'прил.7'!$B$11</definedName>
    <definedName name="стокиобъем11" localSheetId="3">#REF!</definedName>
    <definedName name="стокиобъем11" localSheetId="2">#REF!</definedName>
    <definedName name="стокиобъем11">#REF!</definedName>
    <definedName name="стокиобъем12" localSheetId="3">#REF!</definedName>
    <definedName name="стокиобъем12" localSheetId="2">#REF!</definedName>
    <definedName name="стокиобъем12">#REF!</definedName>
    <definedName name="стокитариф11" localSheetId="3">#REF!</definedName>
    <definedName name="стокитариф11" localSheetId="2">#REF!</definedName>
    <definedName name="стокитариф11">#REF!</definedName>
    <definedName name="стокитариф12" localSheetId="3">#REF!</definedName>
    <definedName name="стокитариф12" localSheetId="2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<sst xmlns="http://schemas.openxmlformats.org/spreadsheetml/2006/main" count="185" uniqueCount="151">
  <si>
    <t>к экспертому и к протоколу</t>
  </si>
  <si>
    <t>№ п/п</t>
  </si>
  <si>
    <t>Наименование показателя</t>
  </si>
  <si>
    <t>Единица измерения</t>
  </si>
  <si>
    <t>2014 год</t>
  </si>
  <si>
    <t>тыс.м3</t>
  </si>
  <si>
    <t>собственное производство</t>
  </si>
  <si>
    <t>тыс. руб.</t>
  </si>
  <si>
    <t>Наименование показателей</t>
  </si>
  <si>
    <t>Организация</t>
  </si>
  <si>
    <t>РЭК</t>
  </si>
  <si>
    <t>Величина расходов, не учтенных в тарифе</t>
  </si>
  <si>
    <t>Производственные расходы</t>
  </si>
  <si>
    <t>1.1.</t>
  </si>
  <si>
    <t>Реагенты (цены 2013 года, с 01.01.2014 индекс 104,7%)</t>
  </si>
  <si>
    <t>1.1.1.</t>
  </si>
  <si>
    <t>1.1.2.</t>
  </si>
  <si>
    <t>Объем препарата овицидного "Пуролат-Бингси", кг.</t>
  </si>
  <si>
    <t>1.1.3.</t>
  </si>
  <si>
    <t>1.1.4.</t>
  </si>
  <si>
    <t>Объем сульфата алюминия, кг.</t>
  </si>
  <si>
    <t>1.1.5.</t>
  </si>
  <si>
    <t>1.1.6.</t>
  </si>
  <si>
    <t>Объем соды кальцинированной, кг.</t>
  </si>
  <si>
    <t>1.1.7.</t>
  </si>
  <si>
    <t>1.1.8.</t>
  </si>
  <si>
    <t>Объем полиакриламида, кг.</t>
  </si>
  <si>
    <t>1.1.9.</t>
  </si>
  <si>
    <t>1.1.10.</t>
  </si>
  <si>
    <t>Объем гипохлорита натрия, кг.</t>
  </si>
  <si>
    <t>1.1.11.</t>
  </si>
  <si>
    <t>Доставка грузов до места назначения, тыс. руб./кг.</t>
  </si>
  <si>
    <t>1.1.12.</t>
  </si>
  <si>
    <t>Объем доставки, кг.</t>
  </si>
  <si>
    <t>1.2.</t>
  </si>
  <si>
    <t>Приобретение энергетических ресурсов</t>
  </si>
  <si>
    <t>1.2.1.</t>
  </si>
  <si>
    <t>Покупная вода</t>
  </si>
  <si>
    <t>1.2.1.1.</t>
  </si>
  <si>
    <t>Объем покупной воды, тыс. м3.</t>
  </si>
  <si>
    <t>1.2.1.2.</t>
  </si>
  <si>
    <t>Тариф покупной воды, руб./м3</t>
  </si>
  <si>
    <t>1.2.2.</t>
  </si>
  <si>
    <t>Электрическая энергия</t>
  </si>
  <si>
    <t>1.2.2.1.</t>
  </si>
  <si>
    <t>Объем электрической энергии, тыс. кВт.</t>
  </si>
  <si>
    <t>1.2.2.2.</t>
  </si>
  <si>
    <t>Тариф электрической энергии, руб./тыс. кВт., диапазон НН (по 31.12.2013 г.)</t>
  </si>
  <si>
    <t>1.2.2.3.</t>
  </si>
  <si>
    <t>1.2.2.4.</t>
  </si>
  <si>
    <t>Тариф электрической энергии, руб./тыс. кВт., диапазон НН (по 31.12.2014 г.)</t>
  </si>
  <si>
    <t>1.2.3.</t>
  </si>
  <si>
    <t>Тепловая энергия</t>
  </si>
  <si>
    <t>1.3.</t>
  </si>
  <si>
    <t>Расходы на оплату работ и (или) услуг выполняемых сторонними организациями</t>
  </si>
  <si>
    <t>1.4.</t>
  </si>
  <si>
    <t>Затраты на оплату труда основного производственного персонала</t>
  </si>
  <si>
    <t>1.4.1.</t>
  </si>
  <si>
    <t>численность персонала, чел.</t>
  </si>
  <si>
    <t>1.4.2.</t>
  </si>
  <si>
    <t>ставка рабочего 1 разряда, руб. (по 31.12.2013 г.)</t>
  </si>
  <si>
    <t>1.4.3.</t>
  </si>
  <si>
    <t>ставка рабочего 1 разряда, руб. (по 31.12.2014 г.)</t>
  </si>
  <si>
    <t>1.4.4.</t>
  </si>
  <si>
    <t>средний разряд</t>
  </si>
  <si>
    <t>1.4.5.</t>
  </si>
  <si>
    <t>средняя заработная плата в месяц, руб.</t>
  </si>
  <si>
    <t>1.5.</t>
  </si>
  <si>
    <t>Отчисления на социальные нужды основного производственного персонала</t>
  </si>
  <si>
    <t>1.5.1.</t>
  </si>
  <si>
    <t>Процент отчислений</t>
  </si>
  <si>
    <t>1.6.</t>
  </si>
  <si>
    <t>Расходы на уплату процентов по займам и кредитам</t>
  </si>
  <si>
    <t>1.8.</t>
  </si>
  <si>
    <t xml:space="preserve">Прочие расходы </t>
  </si>
  <si>
    <t>Ремонтные расходы</t>
  </si>
  <si>
    <t>2.1.</t>
  </si>
  <si>
    <t>Материалы и запчасти</t>
  </si>
  <si>
    <t>2.2.</t>
  </si>
  <si>
    <t>Затраты на оплату труда ремонтного персонала</t>
  </si>
  <si>
    <t>2.2.1.</t>
  </si>
  <si>
    <t>2.2.2.</t>
  </si>
  <si>
    <t>2.2.3.</t>
  </si>
  <si>
    <t>2.3.</t>
  </si>
  <si>
    <t>Отчисления на социальные нужды ремонтного персонала</t>
  </si>
  <si>
    <t>2.4.</t>
  </si>
  <si>
    <t>Капитальный ремонт</t>
  </si>
  <si>
    <t>2.5.</t>
  </si>
  <si>
    <t>Административные расходы</t>
  </si>
  <si>
    <t>3.1.</t>
  </si>
  <si>
    <t>Цеховые расходы</t>
  </si>
  <si>
    <t>3.1.1.</t>
  </si>
  <si>
    <t>Затраты на оплату труда цехового персонала</t>
  </si>
  <si>
    <t>3.1.1.1.</t>
  </si>
  <si>
    <t>3.1.1.2.</t>
  </si>
  <si>
    <t>3.1.1.3.</t>
  </si>
  <si>
    <t>3.1.2.</t>
  </si>
  <si>
    <t>Отчисления на социальные нужды цехового персонала</t>
  </si>
  <si>
    <t>3.1.3.</t>
  </si>
  <si>
    <t>3.2.</t>
  </si>
  <si>
    <t>Общеэксплуатационные расходы</t>
  </si>
  <si>
    <t>3.2.1.</t>
  </si>
  <si>
    <t>Затраты на оплату труда административно-управленческого персонала</t>
  </si>
  <si>
    <t>3.2.1.1.</t>
  </si>
  <si>
    <t>численность персонала, чел. (доля в общей численности)</t>
  </si>
  <si>
    <t>3.2.1.2.</t>
  </si>
  <si>
    <t>3.2.2.</t>
  </si>
  <si>
    <t>Отчисления на социальные нужды административно-управленческого персонала</t>
  </si>
  <si>
    <t>3.2.3.</t>
  </si>
  <si>
    <t>Затраты на оплату труда прочего персонала</t>
  </si>
  <si>
    <t>3.2.3.1.</t>
  </si>
  <si>
    <t>3.2.3.2.</t>
  </si>
  <si>
    <t>3.2.4.</t>
  </si>
  <si>
    <t>Отчисления на социальные нужды прочего персонала</t>
  </si>
  <si>
    <t>3.2.5.</t>
  </si>
  <si>
    <t>Сбытовые расходы гарантирующих организаций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</si>
  <si>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</si>
  <si>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</si>
  <si>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</si>
  <si>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</si>
  <si>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>указыаются по годам на период действия тарифов</t>
  </si>
  <si>
    <t xml:space="preserve">Факт </t>
  </si>
  <si>
    <t xml:space="preserve">План </t>
  </si>
  <si>
    <t>Численность населения, получающего услугу водоснабжения</t>
  </si>
  <si>
    <t>чел.</t>
  </si>
  <si>
    <t>Показатель (группы потребителей)</t>
  </si>
  <si>
    <t>Тарифы</t>
  </si>
  <si>
    <t>Питьевая вода</t>
  </si>
  <si>
    <t>руб./м3</t>
  </si>
  <si>
    <t xml:space="preserve">Тарифы на питьевую воду </t>
  </si>
  <si>
    <t>с 01.01.2014 по 30.06.2014</t>
  </si>
  <si>
    <t>Прочие потребители  (тарифы указываются без НДС)</t>
  </si>
  <si>
    <t>с 01.07.2014 по 31.12.2014</t>
  </si>
  <si>
    <t>Население (тарифы указываются с НДС)</t>
  </si>
  <si>
    <t xml:space="preserve">Целевые показатели деятельности </t>
  </si>
  <si>
    <t>к экспертному и к протоколу</t>
  </si>
  <si>
    <t>Приложение № 1                                        к экспертному заключению по делу № 177-13в</t>
  </si>
  <si>
    <t>муниципального бюджетного учреждения "Хозяйственная группа г. Енисейска" (подвоз воды) (ИНН 2447002442)</t>
  </si>
  <si>
    <t>Анализ основных технико – экономических показателей (подвоз воды)</t>
  </si>
  <si>
    <t>Объем отпуска питьевой воды</t>
  </si>
  <si>
    <t>населению</t>
  </si>
  <si>
    <t>бюджетным организациям</t>
  </si>
  <si>
    <t>прочим потребителям</t>
  </si>
  <si>
    <t>2014 г</t>
  </si>
  <si>
    <t>Приложение № 2                                               к экспертному заключению по делу № 177-13в</t>
  </si>
  <si>
    <t>муниципального бюджетного учреждения «Хозяйственная группа г. Енисейска» (ИНН 2447002442)</t>
  </si>
  <si>
    <t>Расходы, учтенные и неучтенные при расчете тарифа  на подвоз воды</t>
  </si>
  <si>
    <t>Приложение № 4 к экспертному заключению по делу № 177-13в</t>
  </si>
  <si>
    <t>Приложение № 7                           к экспертному заключению по делу № 177-13в</t>
  </si>
  <si>
    <r>
      <t xml:space="preserve">для потребителей </t>
    </r>
    <r>
      <rPr>
        <sz val="14"/>
        <color indexed="8"/>
        <rFont val="Times New Roman"/>
        <family val="1"/>
      </rPr>
      <t>муниципльного бюджетного учреждения «Хозяйственная группа г. Енисейска» (ИНН 2447002442)</t>
    </r>
  </si>
  <si>
    <t>Примечание: тарифы установлены с учетом использования указанной организацией, осуществляющей регулируемую деятельность, права освобождения от платы налога на добавленную стоимость.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</si>
</sst>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color indexed="8"/>
      <name val="Calibri"/>
      <family val="2"/>
    </font>
    <font>
      <sz val="10"/>
      <color indexed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2" fillId="0" borderId="0" xfId="58" applyFont="1" applyAlignment="1">
      <alignment vertical="center" wrapText="1"/>
      <protection/>
    </xf>
    <xf numFmtId="0" fontId="23" fillId="0" borderId="0" xfId="58" applyFont="1" applyAlignment="1">
      <alignment vertical="center" wrapText="1"/>
      <protection/>
    </xf>
    <xf numFmtId="0" fontId="24" fillId="0" borderId="0" xfId="58" applyFont="1" applyAlignment="1">
      <alignment vertical="center" wrapText="1"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horizontal="right"/>
      <protection/>
    </xf>
    <xf numFmtId="0" fontId="23" fillId="0" borderId="0" xfId="59" applyFont="1">
      <alignment/>
      <protection/>
    </xf>
    <xf numFmtId="0" fontId="23" fillId="0" borderId="0" xfId="59" applyFont="1" applyAlignment="1">
      <alignment horizontal="center"/>
      <protection/>
    </xf>
    <xf numFmtId="0" fontId="22" fillId="0" borderId="0" xfId="59" applyFont="1">
      <alignment/>
      <protection/>
    </xf>
    <xf numFmtId="0" fontId="22" fillId="0" borderId="0" xfId="59" applyFont="1" applyAlignment="1">
      <alignment horizontal="center"/>
      <protection/>
    </xf>
    <xf numFmtId="0" fontId="23" fillId="0" borderId="0" xfId="59" applyFont="1" applyAlignment="1">
      <alignment horizontal="center" wrapText="1"/>
      <protection/>
    </xf>
    <xf numFmtId="0" fontId="23" fillId="0" borderId="0" xfId="59" applyFont="1" applyAlignment="1">
      <alignment horizontal="right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3" fillId="0" borderId="10" xfId="59" applyFont="1" applyBorder="1" applyAlignment="1">
      <alignment horizontal="center"/>
      <protection/>
    </xf>
    <xf numFmtId="0" fontId="26" fillId="0" borderId="10" xfId="53" applyFont="1" applyBorder="1" applyAlignment="1">
      <alignment horizontal="center" vertical="center" wrapText="1"/>
      <protection/>
    </xf>
    <xf numFmtId="0" fontId="26" fillId="0" borderId="10" xfId="53" applyFont="1" applyBorder="1" applyAlignment="1">
      <alignment horizontal="left" vertical="center" wrapText="1"/>
      <protection/>
    </xf>
    <xf numFmtId="0" fontId="26" fillId="24" borderId="10" xfId="53" applyFont="1" applyFill="1" applyBorder="1" applyAlignment="1">
      <alignment horizontal="left" vertical="center" wrapText="1"/>
      <protection/>
    </xf>
    <xf numFmtId="16" fontId="27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Font="1" applyBorder="1" applyAlignment="1">
      <alignment horizontal="left" vertical="center" wrapText="1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26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NumberFormat="1" applyFont="1" applyBorder="1" applyAlignment="1">
      <alignment horizontal="center" vertical="center" wrapText="1"/>
      <protection/>
    </xf>
    <xf numFmtId="0" fontId="7" fillId="0" borderId="0" xfId="57" applyAlignment="1">
      <alignment wrapText="1"/>
      <protection/>
    </xf>
    <xf numFmtId="0" fontId="22" fillId="0" borderId="0" xfId="57" applyFont="1" applyAlignment="1">
      <alignment wrapText="1"/>
      <protection/>
    </xf>
    <xf numFmtId="0" fontId="28" fillId="0" borderId="0" xfId="57" applyFont="1" applyAlignment="1">
      <alignment wrapText="1"/>
      <protection/>
    </xf>
    <xf numFmtId="0" fontId="22" fillId="0" borderId="0" xfId="57" applyFont="1" applyAlignment="1">
      <alignment horizontal="right" wrapText="1"/>
      <protection/>
    </xf>
    <xf numFmtId="0" fontId="29" fillId="0" borderId="0" xfId="57" applyFont="1" applyAlignment="1">
      <alignment wrapText="1"/>
      <protection/>
    </xf>
    <xf numFmtId="0" fontId="22" fillId="0" borderId="0" xfId="57" applyFont="1" applyAlignment="1">
      <alignment horizontal="center" wrapText="1"/>
      <protection/>
    </xf>
    <xf numFmtId="0" fontId="23" fillId="0" borderId="10" xfId="57" applyFont="1" applyBorder="1" applyAlignment="1">
      <alignment horizontal="center" vertical="center" wrapText="1"/>
      <protection/>
    </xf>
    <xf numFmtId="0" fontId="23" fillId="0" borderId="10" xfId="57" applyFont="1" applyBorder="1" applyAlignment="1">
      <alignment vertical="center" wrapText="1"/>
      <protection/>
    </xf>
    <xf numFmtId="0" fontId="1" fillId="0" borderId="0" xfId="57" applyFont="1" applyBorder="1">
      <alignment/>
      <protection/>
    </xf>
    <xf numFmtId="0" fontId="1" fillId="0" borderId="0" xfId="57" applyFont="1" applyBorder="1" applyAlignment="1">
      <alignment wrapText="1"/>
      <protection/>
    </xf>
    <xf numFmtId="0" fontId="22" fillId="0" borderId="0" xfId="58" applyFont="1" applyAlignment="1">
      <alignment horizontal="left" vertical="center" wrapText="1"/>
      <protection/>
    </xf>
    <xf numFmtId="0" fontId="22" fillId="0" borderId="0" xfId="59" applyFont="1" applyFill="1" applyAlignment="1">
      <alignment/>
      <protection/>
    </xf>
    <xf numFmtId="0" fontId="22" fillId="0" borderId="0" xfId="59" applyFont="1" applyFill="1" applyAlignment="1">
      <alignment horizontal="center"/>
      <protection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22" fillId="0" borderId="10" xfId="57" applyFont="1" applyBorder="1" applyAlignment="1">
      <alignment horizontal="center"/>
      <protection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2" fontId="30" fillId="0" borderId="0" xfId="59" applyNumberFormat="1" applyFont="1">
      <alignment/>
      <protection/>
    </xf>
    <xf numFmtId="2" fontId="26" fillId="0" borderId="11" xfId="53" applyNumberFormat="1" applyFont="1" applyBorder="1" applyAlignment="1">
      <alignment horizontal="center"/>
      <protection/>
    </xf>
    <xf numFmtId="2" fontId="26" fillId="0" borderId="10" xfId="53" applyNumberFormat="1" applyFont="1" applyBorder="1" applyAlignment="1">
      <alignment horizontal="center" vertical="center" wrapText="1"/>
      <protection/>
    </xf>
    <xf numFmtId="2" fontId="26" fillId="0" borderId="10" xfId="53" applyNumberFormat="1" applyFont="1" applyFill="1" applyBorder="1" applyAlignment="1">
      <alignment horizontal="center" vertical="center" wrapText="1"/>
      <protection/>
    </xf>
    <xf numFmtId="2" fontId="27" fillId="0" borderId="10" xfId="53" applyNumberFormat="1" applyFont="1" applyBorder="1" applyAlignment="1">
      <alignment horizontal="center" vertical="center" wrapText="1"/>
      <protection/>
    </xf>
    <xf numFmtId="2" fontId="26" fillId="0" borderId="11" xfId="53" applyNumberFormat="1" applyFont="1" applyBorder="1" applyAlignment="1">
      <alignment horizontal="center" vertical="center"/>
      <protection/>
    </xf>
    <xf numFmtId="0" fontId="31" fillId="0" borderId="10" xfId="0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2" fontId="31" fillId="25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wrapText="1"/>
    </xf>
    <xf numFmtId="0" fontId="25" fillId="25" borderId="10" xfId="0" applyFont="1" applyFill="1" applyBorder="1" applyAlignment="1">
      <alignment wrapText="1"/>
    </xf>
    <xf numFmtId="2" fontId="25" fillId="25" borderId="10" xfId="0" applyNumberFormat="1" applyFont="1" applyFill="1" applyBorder="1" applyAlignment="1">
      <alignment horizontal="center" wrapText="1"/>
    </xf>
    <xf numFmtId="0" fontId="25" fillId="25" borderId="10" xfId="0" applyFont="1" applyFill="1" applyBorder="1" applyAlignment="1">
      <alignment wrapText="1"/>
    </xf>
    <xf numFmtId="0" fontId="22" fillId="0" borderId="0" xfId="58" applyFont="1" applyAlignment="1">
      <alignment horizontal="left" vertical="center" wrapText="1"/>
      <protection/>
    </xf>
    <xf numFmtId="0" fontId="22" fillId="0" borderId="0" xfId="58" applyFont="1" applyAlignment="1">
      <alignment horizontal="center" vertical="center" wrapText="1"/>
      <protection/>
    </xf>
    <xf numFmtId="0" fontId="25" fillId="0" borderId="0" xfId="58" applyFont="1" applyAlignment="1">
      <alignment horizont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23" fillId="0" borderId="10" xfId="59" applyFont="1" applyBorder="1" applyAlignment="1">
      <alignment horizontal="center" vertical="center" wrapText="1"/>
      <protection/>
    </xf>
    <xf numFmtId="0" fontId="22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2" fillId="0" borderId="0" xfId="59" applyFont="1" applyAlignment="1">
      <alignment horizontal="center" vertical="center" wrapText="1"/>
      <protection/>
    </xf>
    <xf numFmtId="0" fontId="23" fillId="0" borderId="10" xfId="57" applyFont="1" applyBorder="1" applyAlignment="1">
      <alignment horizontal="center" vertical="center" wrapText="1"/>
      <protection/>
    </xf>
    <xf numFmtId="0" fontId="22" fillId="0" borderId="0" xfId="57" applyFont="1" applyAlignment="1">
      <alignment horizontal="center" vertical="center" wrapText="1"/>
      <protection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5" fillId="25" borderId="10" xfId="0" applyFont="1" applyFill="1" applyBorder="1" applyAlignment="1">
      <alignment horizontal="center" wrapText="1"/>
    </xf>
    <xf numFmtId="0" fontId="25" fillId="25" borderId="10" xfId="0" applyFont="1" applyFill="1" applyBorder="1" applyAlignment="1">
      <alignment wrapText="1"/>
    </xf>
    <xf numFmtId="0" fontId="22" fillId="25" borderId="0" xfId="57" applyFont="1" applyFill="1" applyBorder="1" applyAlignment="1">
      <alignment horizontal="justify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приложения" xfId="58"/>
    <cellStyle name="Обычный_Экспертное заключение ООО Типтур Водоотведение (приложения 1-7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vchinnikov.ENERGO\Desktop\&#1052;&#1072;&#1082;&#1089;&#1080;&#1084;%20&#1054;&#1083;&#1077;&#1075;&#1086;&#1074;&#1080;&#1095;%20&#1054;&#1074;&#1095;&#1080;&#1085;&#1085;&#1080;&#1082;&#1086;&#1074;\&#1058;&#1072;&#1088;&#1080;&#1092;&#1099;%202013\&#1058;&#1091;&#1088;&#1091;&#1093;&#1072;&#1085;&#1089;&#1082;&#1080;&#1081;%20&#1088;&#1072;&#1081;&#1086;&#1085;,%20&#1054;&#1054;&#1054;%20&#1058;&#1080;&#1087;&#1090;&#1091;&#1088;%20(01.09.2013-31.12.201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РФП"/>
      <sheetName val="Статьи"/>
      <sheetName val="реагенты"/>
      <sheetName val="Электроэнергия"/>
      <sheetName val="Аренда"/>
      <sheetName val="числ+фот"/>
      <sheetName val="цех+ауп"/>
    </sheetNames>
    <sheetDataSet>
      <sheetData sheetId="3">
        <row r="13">
          <cell r="G13" t="str">
            <v>Препарат овицидный "Пуролат-Бингси", тыс. руб./кг.</v>
          </cell>
        </row>
        <row r="14">
          <cell r="G14" t="str">
            <v>Сульфат алюминия, тыс. руб./кг.</v>
          </cell>
        </row>
        <row r="15">
          <cell r="G15" t="str">
            <v>Сода кальцинированная, тыс. руб./кг.</v>
          </cell>
        </row>
        <row r="16">
          <cell r="G16" t="str">
            <v>Полиакриламид, тыс. руб./кг.</v>
          </cell>
        </row>
        <row r="17">
          <cell r="G17" t="str">
            <v>Гипохлорид натрия, тыс. руб./кг.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tabSelected="1" view="pageLayout" workbookViewId="0" topLeftCell="A1">
      <selection activeCell="B25" sqref="B25"/>
    </sheetView>
  </sheetViews>
  <sheetFormatPr defaultColWidth="39.875" defaultRowHeight="12.75"/>
  <cols>
    <col min="1" max="1" width="6.125" style="2" customWidth="1"/>
    <col min="2" max="2" width="36.625" style="2" customWidth="1"/>
    <col min="3" max="3" width="14.00390625" style="2" customWidth="1"/>
    <col min="4" max="4" width="14.375" style="2" customWidth="1"/>
    <col min="5" max="5" width="15.00390625" style="2" customWidth="1"/>
    <col min="6" max="16384" width="39.875" style="2" customWidth="1"/>
  </cols>
  <sheetData>
    <row r="2" spans="1:5" ht="61.5" customHeight="1">
      <c r="A2" s="1"/>
      <c r="B2" s="1"/>
      <c r="C2" s="55" t="s">
        <v>136</v>
      </c>
      <c r="D2" s="55"/>
      <c r="E2" s="55"/>
    </row>
    <row r="3" spans="1:5" ht="10.5" customHeight="1">
      <c r="A3" s="1"/>
      <c r="B3" s="1"/>
      <c r="C3" s="33"/>
      <c r="D3" s="33"/>
      <c r="E3" s="33"/>
    </row>
    <row r="4" spans="1:6" ht="20.25" customHeight="1">
      <c r="A4" s="56" t="s">
        <v>138</v>
      </c>
      <c r="B4" s="56"/>
      <c r="C4" s="56"/>
      <c r="D4" s="56"/>
      <c r="E4" s="56"/>
      <c r="F4" s="3" t="s">
        <v>135</v>
      </c>
    </row>
    <row r="5" spans="1:8" ht="38.25" customHeight="1">
      <c r="A5" s="57" t="s">
        <v>137</v>
      </c>
      <c r="B5" s="57"/>
      <c r="C5" s="57"/>
      <c r="D5" s="57"/>
      <c r="E5" s="57"/>
      <c r="F5" s="4"/>
      <c r="G5" s="4"/>
      <c r="H5" s="4"/>
    </row>
    <row r="6" ht="9" customHeight="1">
      <c r="C6" s="5"/>
    </row>
    <row r="7" spans="1:5" ht="15.75" customHeight="1">
      <c r="A7" s="58" t="s">
        <v>1</v>
      </c>
      <c r="B7" s="58" t="s">
        <v>2</v>
      </c>
      <c r="C7" s="58" t="s">
        <v>3</v>
      </c>
      <c r="D7" s="58" t="s">
        <v>143</v>
      </c>
      <c r="E7" s="58"/>
    </row>
    <row r="8" spans="1:5" ht="15.75">
      <c r="A8" s="58"/>
      <c r="B8" s="58"/>
      <c r="C8" s="58"/>
      <c r="D8" s="58" t="s">
        <v>9</v>
      </c>
      <c r="E8" s="58" t="s">
        <v>10</v>
      </c>
    </row>
    <row r="9" spans="1:5" ht="15.75">
      <c r="A9" s="58"/>
      <c r="B9" s="58"/>
      <c r="C9" s="58"/>
      <c r="D9" s="58"/>
      <c r="E9" s="58"/>
    </row>
    <row r="10" spans="1:5" ht="15.75">
      <c r="A10" s="46">
        <v>1</v>
      </c>
      <c r="B10" s="46">
        <v>2</v>
      </c>
      <c r="C10" s="46">
        <v>3</v>
      </c>
      <c r="D10" s="46">
        <v>8</v>
      </c>
      <c r="E10" s="46">
        <v>9</v>
      </c>
    </row>
    <row r="11" spans="1:5" ht="15.75">
      <c r="A11" s="46">
        <v>1</v>
      </c>
      <c r="B11" s="49" t="s">
        <v>139</v>
      </c>
      <c r="C11" s="46" t="s">
        <v>5</v>
      </c>
      <c r="D11" s="47">
        <v>4.71</v>
      </c>
      <c r="E11" s="47">
        <v>4.71</v>
      </c>
    </row>
    <row r="12" spans="1:5" ht="15.75">
      <c r="A12" s="50" t="s">
        <v>13</v>
      </c>
      <c r="B12" s="49" t="s">
        <v>140</v>
      </c>
      <c r="C12" s="46" t="s">
        <v>5</v>
      </c>
      <c r="D12" s="48">
        <v>4.71</v>
      </c>
      <c r="E12" s="48">
        <v>4.71</v>
      </c>
    </row>
    <row r="13" spans="1:5" ht="15.75">
      <c r="A13" s="50" t="s">
        <v>34</v>
      </c>
      <c r="B13" s="49" t="s">
        <v>6</v>
      </c>
      <c r="C13" s="46" t="s">
        <v>5</v>
      </c>
      <c r="D13" s="48">
        <v>0</v>
      </c>
      <c r="E13" s="48">
        <v>0</v>
      </c>
    </row>
    <row r="14" spans="1:5" ht="15.75">
      <c r="A14" s="50" t="s">
        <v>53</v>
      </c>
      <c r="B14" s="49" t="s">
        <v>141</v>
      </c>
      <c r="C14" s="46" t="s">
        <v>5</v>
      </c>
      <c r="D14" s="48">
        <v>0</v>
      </c>
      <c r="E14" s="48">
        <v>0</v>
      </c>
    </row>
    <row r="15" spans="1:5" ht="15.75">
      <c r="A15" s="50" t="s">
        <v>55</v>
      </c>
      <c r="B15" s="49" t="s">
        <v>142</v>
      </c>
      <c r="C15" s="46" t="s">
        <v>5</v>
      </c>
      <c r="D15" s="48">
        <v>0</v>
      </c>
      <c r="E15" s="48">
        <v>0</v>
      </c>
    </row>
  </sheetData>
  <sheetProtection/>
  <mergeCells count="9">
    <mergeCell ref="C2:E2"/>
    <mergeCell ref="A4:E4"/>
    <mergeCell ref="A5:E5"/>
    <mergeCell ref="D8:D9"/>
    <mergeCell ref="E8:E9"/>
    <mergeCell ref="A7:A9"/>
    <mergeCell ref="B7:B9"/>
    <mergeCell ref="C7:C9"/>
    <mergeCell ref="D7:E7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8"/>
  <sheetViews>
    <sheetView view="pageLayout" workbookViewId="0" topLeftCell="A2">
      <selection activeCell="B83" sqref="B83"/>
    </sheetView>
  </sheetViews>
  <sheetFormatPr defaultColWidth="9.00390625" defaultRowHeight="12.75"/>
  <cols>
    <col min="1" max="1" width="10.375" style="6" customWidth="1"/>
    <col min="2" max="2" width="37.00390625" style="6" customWidth="1"/>
    <col min="3" max="3" width="14.375" style="7" customWidth="1"/>
    <col min="4" max="4" width="12.00390625" style="7" customWidth="1"/>
    <col min="5" max="5" width="13.125" style="6" customWidth="1"/>
    <col min="6" max="6" width="9.125" style="6" customWidth="1"/>
    <col min="7" max="7" width="22.00390625" style="6" customWidth="1"/>
    <col min="8" max="16384" width="9.125" style="6" customWidth="1"/>
  </cols>
  <sheetData>
    <row r="1" ht="15.75" hidden="1"/>
    <row r="2" spans="1:5" ht="72.75" customHeight="1">
      <c r="A2" s="35"/>
      <c r="B2" s="34"/>
      <c r="C2" s="55" t="s">
        <v>144</v>
      </c>
      <c r="D2" s="55"/>
      <c r="E2" s="55"/>
    </row>
    <row r="3" spans="1:4" ht="18.75">
      <c r="A3" s="8"/>
      <c r="B3" s="8"/>
      <c r="C3" s="9"/>
      <c r="D3" s="9"/>
    </row>
    <row r="4" spans="1:5" ht="18.75">
      <c r="A4" s="62" t="s">
        <v>146</v>
      </c>
      <c r="B4" s="62"/>
      <c r="C4" s="62"/>
      <c r="D4" s="62"/>
      <c r="E4" s="62"/>
    </row>
    <row r="5" spans="1:7" ht="42" customHeight="1">
      <c r="A5" s="60" t="s">
        <v>145</v>
      </c>
      <c r="B5" s="61"/>
      <c r="C5" s="61"/>
      <c r="D5" s="61"/>
      <c r="E5" s="61"/>
      <c r="G5" s="3" t="s">
        <v>0</v>
      </c>
    </row>
    <row r="6" spans="1:4" ht="17.25" customHeight="1">
      <c r="A6" s="10"/>
      <c r="B6" s="10"/>
      <c r="C6" s="10"/>
      <c r="D6" s="10"/>
    </row>
    <row r="7" ht="16.5" customHeight="1">
      <c r="E7" s="11" t="s">
        <v>7</v>
      </c>
    </row>
    <row r="8" spans="1:5" ht="17.25" customHeight="1">
      <c r="A8" s="59" t="s">
        <v>1</v>
      </c>
      <c r="B8" s="59" t="s">
        <v>8</v>
      </c>
      <c r="C8" s="59" t="s">
        <v>4</v>
      </c>
      <c r="D8" s="59"/>
      <c r="E8" s="59"/>
    </row>
    <row r="9" spans="1:5" ht="67.5" customHeight="1">
      <c r="A9" s="59"/>
      <c r="B9" s="59"/>
      <c r="C9" s="12" t="s">
        <v>9</v>
      </c>
      <c r="D9" s="12" t="s">
        <v>10</v>
      </c>
      <c r="E9" s="13" t="s">
        <v>11</v>
      </c>
    </row>
    <row r="10" spans="1:5" ht="15.75">
      <c r="A10" s="13">
        <v>1</v>
      </c>
      <c r="B10" s="13">
        <v>2</v>
      </c>
      <c r="C10" s="14">
        <v>3</v>
      </c>
      <c r="D10" s="14">
        <v>4</v>
      </c>
      <c r="E10" s="14">
        <v>5</v>
      </c>
    </row>
    <row r="11" spans="1:5" ht="15.75">
      <c r="A11" s="15">
        <v>1</v>
      </c>
      <c r="B11" s="16" t="s">
        <v>12</v>
      </c>
      <c r="C11" s="41">
        <v>1563.91</v>
      </c>
      <c r="D11" s="41">
        <v>1315.55</v>
      </c>
      <c r="E11" s="41">
        <f>C11-D11</f>
        <v>248.36000000000013</v>
      </c>
    </row>
    <row r="12" spans="1:5" ht="31.5" customHeight="1" hidden="1">
      <c r="A12" s="15" t="s">
        <v>13</v>
      </c>
      <c r="B12" s="16" t="s">
        <v>14</v>
      </c>
      <c r="C12" s="42"/>
      <c r="D12" s="42"/>
      <c r="E12" s="41">
        <f aca="true" t="shared" si="0" ref="E12:E75">C12-D12</f>
        <v>0</v>
      </c>
    </row>
    <row r="13" spans="1:5" ht="31.5" customHeight="1" hidden="1">
      <c r="A13" s="15" t="s">
        <v>15</v>
      </c>
      <c r="B13" s="16" t="str">
        <f>'[2]реагенты'!G13</f>
        <v>Препарат овицидный "Пуролат-Бингси", тыс. руб./кг.</v>
      </c>
      <c r="C13" s="42"/>
      <c r="D13" s="42"/>
      <c r="E13" s="41">
        <f t="shared" si="0"/>
        <v>0</v>
      </c>
    </row>
    <row r="14" spans="1:5" ht="31.5" customHeight="1" hidden="1">
      <c r="A14" s="15" t="s">
        <v>16</v>
      </c>
      <c r="B14" s="16" t="s">
        <v>17</v>
      </c>
      <c r="C14" s="42"/>
      <c r="D14" s="42"/>
      <c r="E14" s="41">
        <f t="shared" si="0"/>
        <v>0</v>
      </c>
    </row>
    <row r="15" spans="1:5" ht="15.75" customHeight="1" hidden="1">
      <c r="A15" s="15" t="s">
        <v>18</v>
      </c>
      <c r="B15" s="16" t="str">
        <f>'[2]реагенты'!G14</f>
        <v>Сульфат алюминия, тыс. руб./кг.</v>
      </c>
      <c r="C15" s="42"/>
      <c r="D15" s="42"/>
      <c r="E15" s="41">
        <f t="shared" si="0"/>
        <v>0</v>
      </c>
    </row>
    <row r="16" spans="1:5" ht="15.75" customHeight="1" hidden="1">
      <c r="A16" s="15" t="s">
        <v>19</v>
      </c>
      <c r="B16" s="16" t="s">
        <v>20</v>
      </c>
      <c r="C16" s="42"/>
      <c r="D16" s="42"/>
      <c r="E16" s="41">
        <f t="shared" si="0"/>
        <v>0</v>
      </c>
    </row>
    <row r="17" spans="1:5" ht="31.5" customHeight="1" hidden="1">
      <c r="A17" s="15" t="s">
        <v>21</v>
      </c>
      <c r="B17" s="16" t="str">
        <f>'[2]реагенты'!G15</f>
        <v>Сода кальцинированная, тыс. руб./кг.</v>
      </c>
      <c r="C17" s="42"/>
      <c r="D17" s="42"/>
      <c r="E17" s="41">
        <f t="shared" si="0"/>
        <v>0</v>
      </c>
    </row>
    <row r="18" spans="1:5" ht="15.75" customHeight="1" hidden="1">
      <c r="A18" s="15" t="s">
        <v>22</v>
      </c>
      <c r="B18" s="16" t="s">
        <v>23</v>
      </c>
      <c r="C18" s="42"/>
      <c r="D18" s="42"/>
      <c r="E18" s="41">
        <f t="shared" si="0"/>
        <v>0</v>
      </c>
    </row>
    <row r="19" spans="1:5" ht="15.75" customHeight="1" hidden="1">
      <c r="A19" s="15" t="s">
        <v>24</v>
      </c>
      <c r="B19" s="16" t="str">
        <f>'[2]реагенты'!G16</f>
        <v>Полиакриламид, тыс. руб./кг.</v>
      </c>
      <c r="C19" s="42"/>
      <c r="D19" s="42"/>
      <c r="E19" s="41">
        <f t="shared" si="0"/>
        <v>0</v>
      </c>
    </row>
    <row r="20" spans="1:5" ht="15.75" customHeight="1" hidden="1">
      <c r="A20" s="15" t="s">
        <v>25</v>
      </c>
      <c r="B20" s="16" t="s">
        <v>26</v>
      </c>
      <c r="C20" s="42"/>
      <c r="D20" s="42"/>
      <c r="E20" s="41">
        <f t="shared" si="0"/>
        <v>0</v>
      </c>
    </row>
    <row r="21" spans="1:5" ht="15.75" customHeight="1" hidden="1">
      <c r="A21" s="15" t="s">
        <v>27</v>
      </c>
      <c r="B21" s="16" t="str">
        <f>'[2]реагенты'!G17</f>
        <v>Гипохлорид натрия, тыс. руб./кг.</v>
      </c>
      <c r="C21" s="42"/>
      <c r="D21" s="42"/>
      <c r="E21" s="41">
        <f t="shared" si="0"/>
        <v>0</v>
      </c>
    </row>
    <row r="22" spans="1:5" ht="15.75" customHeight="1" hidden="1">
      <c r="A22" s="15" t="s">
        <v>28</v>
      </c>
      <c r="B22" s="16" t="s">
        <v>29</v>
      </c>
      <c r="C22" s="42"/>
      <c r="D22" s="42"/>
      <c r="E22" s="41">
        <f t="shared" si="0"/>
        <v>0</v>
      </c>
    </row>
    <row r="23" spans="1:5" ht="31.5" customHeight="1" hidden="1">
      <c r="A23" s="15" t="s">
        <v>30</v>
      </c>
      <c r="B23" s="16" t="s">
        <v>31</v>
      </c>
      <c r="C23" s="42"/>
      <c r="D23" s="42"/>
      <c r="E23" s="41">
        <f t="shared" si="0"/>
        <v>0</v>
      </c>
    </row>
    <row r="24" spans="1:5" ht="15.75" customHeight="1" hidden="1">
      <c r="A24" s="15" t="s">
        <v>32</v>
      </c>
      <c r="B24" s="16" t="s">
        <v>33</v>
      </c>
      <c r="C24" s="42"/>
      <c r="D24" s="42"/>
      <c r="E24" s="41">
        <f t="shared" si="0"/>
        <v>0</v>
      </c>
    </row>
    <row r="25" spans="1:5" ht="31.5" customHeight="1" hidden="1">
      <c r="A25" s="15" t="s">
        <v>34</v>
      </c>
      <c r="B25" s="16" t="s">
        <v>35</v>
      </c>
      <c r="C25" s="42"/>
      <c r="D25" s="42"/>
      <c r="E25" s="41">
        <f t="shared" si="0"/>
        <v>0</v>
      </c>
    </row>
    <row r="26" spans="1:5" ht="15.75" customHeight="1" hidden="1">
      <c r="A26" s="15" t="s">
        <v>36</v>
      </c>
      <c r="B26" s="16" t="s">
        <v>37</v>
      </c>
      <c r="C26" s="42"/>
      <c r="D26" s="42"/>
      <c r="E26" s="41">
        <f t="shared" si="0"/>
        <v>0</v>
      </c>
    </row>
    <row r="27" spans="1:5" ht="15.75" customHeight="1" hidden="1">
      <c r="A27" s="15" t="s">
        <v>38</v>
      </c>
      <c r="B27" s="16" t="s">
        <v>39</v>
      </c>
      <c r="C27" s="42"/>
      <c r="D27" s="42"/>
      <c r="E27" s="41">
        <f t="shared" si="0"/>
        <v>0</v>
      </c>
    </row>
    <row r="28" spans="1:5" ht="15.75" customHeight="1" hidden="1">
      <c r="A28" s="15" t="s">
        <v>40</v>
      </c>
      <c r="B28" s="17" t="s">
        <v>41</v>
      </c>
      <c r="C28" s="42"/>
      <c r="D28" s="42"/>
      <c r="E28" s="41">
        <f t="shared" si="0"/>
        <v>0</v>
      </c>
    </row>
    <row r="29" spans="1:5" ht="15.75" customHeight="1" hidden="1">
      <c r="A29" s="15" t="s">
        <v>42</v>
      </c>
      <c r="B29" s="17" t="s">
        <v>43</v>
      </c>
      <c r="C29" s="42"/>
      <c r="D29" s="42"/>
      <c r="E29" s="41">
        <f t="shared" si="0"/>
        <v>0</v>
      </c>
    </row>
    <row r="30" spans="1:5" ht="31.5" customHeight="1" hidden="1">
      <c r="A30" s="15" t="s">
        <v>44</v>
      </c>
      <c r="B30" s="16" t="s">
        <v>45</v>
      </c>
      <c r="C30" s="43"/>
      <c r="D30" s="43"/>
      <c r="E30" s="41">
        <f t="shared" si="0"/>
        <v>0</v>
      </c>
    </row>
    <row r="31" spans="1:5" ht="47.25" customHeight="1" hidden="1">
      <c r="A31" s="15" t="s">
        <v>46</v>
      </c>
      <c r="B31" s="17" t="s">
        <v>47</v>
      </c>
      <c r="C31" s="43"/>
      <c r="D31" s="43"/>
      <c r="E31" s="41">
        <f t="shared" si="0"/>
        <v>0</v>
      </c>
    </row>
    <row r="32" spans="1:5" ht="31.5" customHeight="1" hidden="1">
      <c r="A32" s="15" t="s">
        <v>48</v>
      </c>
      <c r="B32" s="16" t="s">
        <v>45</v>
      </c>
      <c r="C32" s="43"/>
      <c r="D32" s="43"/>
      <c r="E32" s="41">
        <f t="shared" si="0"/>
        <v>0</v>
      </c>
    </row>
    <row r="33" spans="1:5" ht="47.25" customHeight="1" hidden="1">
      <c r="A33" s="15" t="s">
        <v>49</v>
      </c>
      <c r="B33" s="17" t="s">
        <v>50</v>
      </c>
      <c r="C33" s="43"/>
      <c r="D33" s="43"/>
      <c r="E33" s="41">
        <f t="shared" si="0"/>
        <v>0</v>
      </c>
    </row>
    <row r="34" spans="1:5" ht="15.75" customHeight="1" hidden="1">
      <c r="A34" s="15" t="s">
        <v>51</v>
      </c>
      <c r="B34" s="17" t="s">
        <v>52</v>
      </c>
      <c r="C34" s="42"/>
      <c r="D34" s="42"/>
      <c r="E34" s="41">
        <f t="shared" si="0"/>
        <v>0</v>
      </c>
    </row>
    <row r="35" spans="1:5" ht="47.25" customHeight="1" hidden="1">
      <c r="A35" s="15" t="s">
        <v>53</v>
      </c>
      <c r="B35" s="16" t="s">
        <v>54</v>
      </c>
      <c r="C35" s="42"/>
      <c r="D35" s="42"/>
      <c r="E35" s="41">
        <f t="shared" si="0"/>
        <v>0</v>
      </c>
    </row>
    <row r="36" spans="1:5" ht="31.5" customHeight="1" hidden="1">
      <c r="A36" s="15" t="s">
        <v>55</v>
      </c>
      <c r="B36" s="16" t="s">
        <v>56</v>
      </c>
      <c r="C36" s="42"/>
      <c r="D36" s="42"/>
      <c r="E36" s="41">
        <f t="shared" si="0"/>
        <v>0</v>
      </c>
    </row>
    <row r="37" spans="1:5" ht="15.75" customHeight="1" hidden="1">
      <c r="A37" s="18" t="s">
        <v>57</v>
      </c>
      <c r="B37" s="19" t="s">
        <v>58</v>
      </c>
      <c r="C37" s="44"/>
      <c r="D37" s="44"/>
      <c r="E37" s="41">
        <f t="shared" si="0"/>
        <v>0</v>
      </c>
    </row>
    <row r="38" spans="1:5" ht="31.5" customHeight="1" hidden="1">
      <c r="A38" s="18" t="s">
        <v>59</v>
      </c>
      <c r="B38" s="19" t="s">
        <v>60</v>
      </c>
      <c r="C38" s="44"/>
      <c r="D38" s="44"/>
      <c r="E38" s="41">
        <f t="shared" si="0"/>
        <v>0</v>
      </c>
    </row>
    <row r="39" spans="1:5" ht="31.5" customHeight="1" hidden="1">
      <c r="A39" s="18" t="s">
        <v>61</v>
      </c>
      <c r="B39" s="19" t="s">
        <v>62</v>
      </c>
      <c r="C39" s="44"/>
      <c r="D39" s="44"/>
      <c r="E39" s="41">
        <f t="shared" si="0"/>
        <v>0</v>
      </c>
    </row>
    <row r="40" spans="1:5" ht="15.75" customHeight="1" hidden="1">
      <c r="A40" s="20" t="s">
        <v>63</v>
      </c>
      <c r="B40" s="19" t="s">
        <v>64</v>
      </c>
      <c r="C40" s="44"/>
      <c r="D40" s="44"/>
      <c r="E40" s="41">
        <f t="shared" si="0"/>
        <v>0</v>
      </c>
    </row>
    <row r="41" spans="1:5" ht="31.5" customHeight="1" hidden="1">
      <c r="A41" s="20" t="s">
        <v>65</v>
      </c>
      <c r="B41" s="19" t="s">
        <v>66</v>
      </c>
      <c r="C41" s="44"/>
      <c r="D41" s="44"/>
      <c r="E41" s="41">
        <f t="shared" si="0"/>
        <v>0</v>
      </c>
    </row>
    <row r="42" spans="1:5" ht="47.25" customHeight="1" hidden="1">
      <c r="A42" s="15" t="s">
        <v>67</v>
      </c>
      <c r="B42" s="16" t="s">
        <v>68</v>
      </c>
      <c r="C42" s="42"/>
      <c r="D42" s="42"/>
      <c r="E42" s="41">
        <f t="shared" si="0"/>
        <v>0</v>
      </c>
    </row>
    <row r="43" spans="1:5" ht="15.75" customHeight="1" hidden="1">
      <c r="A43" s="15" t="s">
        <v>69</v>
      </c>
      <c r="B43" s="16" t="s">
        <v>70</v>
      </c>
      <c r="C43" s="44"/>
      <c r="D43" s="44"/>
      <c r="E43" s="41">
        <f t="shared" si="0"/>
        <v>0</v>
      </c>
    </row>
    <row r="44" spans="1:5" ht="31.5" customHeight="1" hidden="1">
      <c r="A44" s="15" t="s">
        <v>71</v>
      </c>
      <c r="B44" s="16" t="s">
        <v>72</v>
      </c>
      <c r="C44" s="43"/>
      <c r="D44" s="43"/>
      <c r="E44" s="41">
        <f t="shared" si="0"/>
        <v>0</v>
      </c>
    </row>
    <row r="45" spans="1:5" ht="15.75" customHeight="1" hidden="1">
      <c r="A45" s="15" t="s">
        <v>73</v>
      </c>
      <c r="B45" s="16" t="s">
        <v>74</v>
      </c>
      <c r="C45" s="43"/>
      <c r="D45" s="43"/>
      <c r="E45" s="41">
        <f t="shared" si="0"/>
        <v>0</v>
      </c>
    </row>
    <row r="46" spans="1:5" ht="15.75">
      <c r="A46" s="21">
        <v>2</v>
      </c>
      <c r="B46" s="17" t="s">
        <v>75</v>
      </c>
      <c r="C46" s="42">
        <v>226.26</v>
      </c>
      <c r="D46" s="42">
        <v>226.26</v>
      </c>
      <c r="E46" s="41">
        <f t="shared" si="0"/>
        <v>0</v>
      </c>
    </row>
    <row r="47" spans="1:5" ht="15.75" customHeight="1" hidden="1">
      <c r="A47" s="21" t="s">
        <v>76</v>
      </c>
      <c r="B47" s="17" t="s">
        <v>77</v>
      </c>
      <c r="C47" s="42"/>
      <c r="D47" s="43"/>
      <c r="E47" s="41">
        <f t="shared" si="0"/>
        <v>0</v>
      </c>
    </row>
    <row r="48" spans="1:5" ht="31.5" customHeight="1" hidden="1">
      <c r="A48" s="15" t="s">
        <v>78</v>
      </c>
      <c r="B48" s="16" t="s">
        <v>79</v>
      </c>
      <c r="C48" s="42"/>
      <c r="D48" s="42"/>
      <c r="E48" s="41">
        <f t="shared" si="0"/>
        <v>0</v>
      </c>
    </row>
    <row r="49" spans="1:5" ht="15.75" customHeight="1" hidden="1">
      <c r="A49" s="22" t="s">
        <v>80</v>
      </c>
      <c r="B49" s="19" t="s">
        <v>58</v>
      </c>
      <c r="C49" s="44"/>
      <c r="D49" s="44"/>
      <c r="E49" s="41">
        <f t="shared" si="0"/>
        <v>0</v>
      </c>
    </row>
    <row r="50" spans="1:5" ht="15.75" customHeight="1" hidden="1">
      <c r="A50" s="22" t="s">
        <v>81</v>
      </c>
      <c r="B50" s="19" t="s">
        <v>64</v>
      </c>
      <c r="C50" s="44"/>
      <c r="D50" s="44"/>
      <c r="E50" s="41">
        <f t="shared" si="0"/>
        <v>0</v>
      </c>
    </row>
    <row r="51" spans="1:5" ht="31.5" customHeight="1" hidden="1">
      <c r="A51" s="22" t="s">
        <v>82</v>
      </c>
      <c r="B51" s="19" t="s">
        <v>66</v>
      </c>
      <c r="C51" s="44"/>
      <c r="D51" s="44"/>
      <c r="E51" s="41">
        <f t="shared" si="0"/>
        <v>0</v>
      </c>
    </row>
    <row r="52" spans="1:5" ht="31.5" customHeight="1" hidden="1">
      <c r="A52" s="21" t="s">
        <v>83</v>
      </c>
      <c r="B52" s="16" t="s">
        <v>84</v>
      </c>
      <c r="C52" s="42"/>
      <c r="D52" s="42"/>
      <c r="E52" s="41">
        <f t="shared" si="0"/>
        <v>0</v>
      </c>
    </row>
    <row r="53" spans="1:5" ht="15.75" customHeight="1" hidden="1">
      <c r="A53" s="21" t="s">
        <v>85</v>
      </c>
      <c r="B53" s="17" t="s">
        <v>86</v>
      </c>
      <c r="C53" s="42"/>
      <c r="D53" s="42"/>
      <c r="E53" s="41">
        <f t="shared" si="0"/>
        <v>0</v>
      </c>
    </row>
    <row r="54" spans="1:5" ht="15.75" customHeight="1" hidden="1">
      <c r="A54" s="21" t="s">
        <v>87</v>
      </c>
      <c r="B54" s="17" t="s">
        <v>74</v>
      </c>
      <c r="C54" s="42"/>
      <c r="D54" s="42"/>
      <c r="E54" s="41">
        <f t="shared" si="0"/>
        <v>0</v>
      </c>
    </row>
    <row r="55" spans="1:5" ht="15.75">
      <c r="A55" s="21">
        <v>3</v>
      </c>
      <c r="B55" s="17" t="s">
        <v>88</v>
      </c>
      <c r="C55" s="42">
        <v>159.6</v>
      </c>
      <c r="D55" s="42">
        <v>159.6</v>
      </c>
      <c r="E55" s="41">
        <f t="shared" si="0"/>
        <v>0</v>
      </c>
    </row>
    <row r="56" spans="1:5" ht="15.75" customHeight="1" hidden="1">
      <c r="A56" s="21" t="s">
        <v>89</v>
      </c>
      <c r="B56" s="17" t="s">
        <v>90</v>
      </c>
      <c r="C56" s="42"/>
      <c r="D56" s="42"/>
      <c r="E56" s="41">
        <f t="shared" si="0"/>
        <v>0</v>
      </c>
    </row>
    <row r="57" spans="1:5" ht="31.5" customHeight="1" hidden="1">
      <c r="A57" s="21" t="s">
        <v>91</v>
      </c>
      <c r="B57" s="17" t="s">
        <v>92</v>
      </c>
      <c r="C57" s="42"/>
      <c r="D57" s="42"/>
      <c r="E57" s="41">
        <f t="shared" si="0"/>
        <v>0</v>
      </c>
    </row>
    <row r="58" spans="1:5" ht="15.75" customHeight="1" hidden="1">
      <c r="A58" s="22" t="s">
        <v>93</v>
      </c>
      <c r="B58" s="19" t="s">
        <v>58</v>
      </c>
      <c r="C58" s="44"/>
      <c r="D58" s="44"/>
      <c r="E58" s="41">
        <f t="shared" si="0"/>
        <v>0</v>
      </c>
    </row>
    <row r="59" spans="1:5" ht="15.75" customHeight="1" hidden="1">
      <c r="A59" s="22" t="s">
        <v>94</v>
      </c>
      <c r="B59" s="19" t="s">
        <v>64</v>
      </c>
      <c r="C59" s="44"/>
      <c r="D59" s="44"/>
      <c r="E59" s="41">
        <f t="shared" si="0"/>
        <v>0</v>
      </c>
    </row>
    <row r="60" spans="1:5" ht="31.5" customHeight="1" hidden="1">
      <c r="A60" s="22" t="s">
        <v>95</v>
      </c>
      <c r="B60" s="19" t="s">
        <v>66</v>
      </c>
      <c r="C60" s="44"/>
      <c r="D60" s="44"/>
      <c r="E60" s="41">
        <f t="shared" si="0"/>
        <v>0</v>
      </c>
    </row>
    <row r="61" spans="1:5" ht="31.5" customHeight="1" hidden="1">
      <c r="A61" s="21" t="s">
        <v>96</v>
      </c>
      <c r="B61" s="16" t="s">
        <v>97</v>
      </c>
      <c r="C61" s="42"/>
      <c r="D61" s="42"/>
      <c r="E61" s="41">
        <f t="shared" si="0"/>
        <v>0</v>
      </c>
    </row>
    <row r="62" spans="1:5" ht="15.75" customHeight="1" hidden="1">
      <c r="A62" s="21" t="s">
        <v>98</v>
      </c>
      <c r="B62" s="17" t="s">
        <v>74</v>
      </c>
      <c r="C62" s="42"/>
      <c r="D62" s="42"/>
      <c r="E62" s="41">
        <f t="shared" si="0"/>
        <v>0</v>
      </c>
    </row>
    <row r="63" spans="1:5" ht="15.75" customHeight="1" hidden="1">
      <c r="A63" s="21" t="s">
        <v>99</v>
      </c>
      <c r="B63" s="17" t="s">
        <v>100</v>
      </c>
      <c r="C63" s="42"/>
      <c r="D63" s="42"/>
      <c r="E63" s="41">
        <f t="shared" si="0"/>
        <v>0</v>
      </c>
    </row>
    <row r="64" spans="1:5" ht="47.25" customHeight="1" hidden="1">
      <c r="A64" s="21" t="s">
        <v>101</v>
      </c>
      <c r="B64" s="17" t="s">
        <v>102</v>
      </c>
      <c r="C64" s="42"/>
      <c r="D64" s="42"/>
      <c r="E64" s="41">
        <f t="shared" si="0"/>
        <v>0</v>
      </c>
    </row>
    <row r="65" spans="1:5" ht="31.5" customHeight="1" hidden="1">
      <c r="A65" s="22" t="s">
        <v>103</v>
      </c>
      <c r="B65" s="19" t="s">
        <v>104</v>
      </c>
      <c r="C65" s="44"/>
      <c r="D65" s="44"/>
      <c r="E65" s="41">
        <f t="shared" si="0"/>
        <v>0</v>
      </c>
    </row>
    <row r="66" spans="1:5" ht="31.5" customHeight="1" hidden="1">
      <c r="A66" s="22" t="s">
        <v>105</v>
      </c>
      <c r="B66" s="19" t="s">
        <v>66</v>
      </c>
      <c r="C66" s="44"/>
      <c r="D66" s="44"/>
      <c r="E66" s="41">
        <f t="shared" si="0"/>
        <v>0</v>
      </c>
    </row>
    <row r="67" spans="1:5" ht="47.25" customHeight="1" hidden="1">
      <c r="A67" s="21" t="s">
        <v>106</v>
      </c>
      <c r="B67" s="16" t="s">
        <v>107</v>
      </c>
      <c r="C67" s="42"/>
      <c r="D67" s="42"/>
      <c r="E67" s="41">
        <f t="shared" si="0"/>
        <v>0</v>
      </c>
    </row>
    <row r="68" spans="1:5" ht="31.5" customHeight="1" hidden="1">
      <c r="A68" s="21" t="s">
        <v>108</v>
      </c>
      <c r="B68" s="17" t="s">
        <v>109</v>
      </c>
      <c r="C68" s="42"/>
      <c r="D68" s="42"/>
      <c r="E68" s="41">
        <f t="shared" si="0"/>
        <v>0</v>
      </c>
    </row>
    <row r="69" spans="1:5" ht="31.5" customHeight="1" hidden="1">
      <c r="A69" s="22" t="s">
        <v>110</v>
      </c>
      <c r="B69" s="19" t="s">
        <v>104</v>
      </c>
      <c r="C69" s="44"/>
      <c r="D69" s="44"/>
      <c r="E69" s="41">
        <f t="shared" si="0"/>
        <v>0</v>
      </c>
    </row>
    <row r="70" spans="1:5" ht="31.5" customHeight="1" hidden="1">
      <c r="A70" s="22" t="s">
        <v>111</v>
      </c>
      <c r="B70" s="19" t="s">
        <v>66</v>
      </c>
      <c r="C70" s="44"/>
      <c r="D70" s="44"/>
      <c r="E70" s="41">
        <f t="shared" si="0"/>
        <v>0</v>
      </c>
    </row>
    <row r="71" spans="1:5" ht="31.5" customHeight="1" hidden="1">
      <c r="A71" s="21" t="s">
        <v>112</v>
      </c>
      <c r="B71" s="16" t="s">
        <v>113</v>
      </c>
      <c r="C71" s="42"/>
      <c r="D71" s="42"/>
      <c r="E71" s="41">
        <f t="shared" si="0"/>
        <v>0</v>
      </c>
    </row>
    <row r="72" spans="1:5" ht="15.75" customHeight="1" hidden="1">
      <c r="A72" s="21" t="s">
        <v>114</v>
      </c>
      <c r="B72" s="17" t="s">
        <v>74</v>
      </c>
      <c r="C72" s="42"/>
      <c r="D72" s="42"/>
      <c r="E72" s="41">
        <f t="shared" si="0"/>
        <v>0</v>
      </c>
    </row>
    <row r="73" spans="1:5" ht="31.5">
      <c r="A73" s="21">
        <v>4</v>
      </c>
      <c r="B73" s="16" t="s">
        <v>115</v>
      </c>
      <c r="C73" s="42">
        <v>0</v>
      </c>
      <c r="D73" s="42">
        <v>0</v>
      </c>
      <c r="E73" s="45">
        <f t="shared" si="0"/>
        <v>0</v>
      </c>
    </row>
    <row r="74" spans="1:5" ht="31.5">
      <c r="A74" s="21">
        <v>5</v>
      </c>
      <c r="B74" s="16" t="s">
        <v>116</v>
      </c>
      <c r="C74" s="42">
        <v>7.4</v>
      </c>
      <c r="D74" s="43">
        <v>7.4</v>
      </c>
      <c r="E74" s="45">
        <f t="shared" si="0"/>
        <v>0</v>
      </c>
    </row>
    <row r="75" spans="1:5" ht="47.25">
      <c r="A75" s="21">
        <v>6</v>
      </c>
      <c r="B75" s="16" t="s">
        <v>117</v>
      </c>
      <c r="C75" s="42">
        <v>137.71</v>
      </c>
      <c r="D75" s="42">
        <v>137.71</v>
      </c>
      <c r="E75" s="45">
        <f t="shared" si="0"/>
        <v>0</v>
      </c>
    </row>
    <row r="76" spans="1:5" ht="31.5">
      <c r="A76" s="21">
        <v>7</v>
      </c>
      <c r="B76" s="16" t="s">
        <v>118</v>
      </c>
      <c r="C76" s="42">
        <v>0</v>
      </c>
      <c r="D76" s="42">
        <v>0</v>
      </c>
      <c r="E76" s="45">
        <f>C76-D76</f>
        <v>0</v>
      </c>
    </row>
    <row r="77" spans="1:5" ht="15.75">
      <c r="A77" s="39">
        <v>8</v>
      </c>
      <c r="B77" s="16" t="s">
        <v>119</v>
      </c>
      <c r="C77" s="42">
        <v>1971.57</v>
      </c>
      <c r="D77" s="42">
        <v>1719.21</v>
      </c>
      <c r="E77" s="45">
        <f>C77-D77</f>
        <v>252.3599999999999</v>
      </c>
    </row>
    <row r="78" ht="15.75">
      <c r="E78" s="40"/>
    </row>
  </sheetData>
  <sheetProtection/>
  <mergeCells count="6">
    <mergeCell ref="C2:E2"/>
    <mergeCell ref="A8:A9"/>
    <mergeCell ref="B8:B9"/>
    <mergeCell ref="C8:E8"/>
    <mergeCell ref="A5:E5"/>
    <mergeCell ref="A4:E4"/>
  </mergeCells>
  <printOptions/>
  <pageMargins left="0.7086614173228347" right="0.7086614173228347" top="0.7480314960629921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view="pageLayout" workbookViewId="0" topLeftCell="A1">
      <selection activeCell="C15" sqref="C15"/>
    </sheetView>
  </sheetViews>
  <sheetFormatPr defaultColWidth="9.00390625" defaultRowHeight="12.75" outlineLevelCol="1"/>
  <cols>
    <col min="1" max="1" width="7.375" style="23" customWidth="1"/>
    <col min="2" max="2" width="38.00390625" style="23" customWidth="1"/>
    <col min="3" max="3" width="14.125" style="23" customWidth="1"/>
    <col min="4" max="4" width="14.125" style="23" customWidth="1" outlineLevel="1"/>
    <col min="5" max="5" width="14.125" style="23" customWidth="1"/>
    <col min="6" max="6" width="27.375" style="23" customWidth="1"/>
    <col min="7" max="16384" width="9.125" style="23" customWidth="1"/>
  </cols>
  <sheetData>
    <row r="1" spans="2:5" ht="58.5" customHeight="1">
      <c r="B1" s="24"/>
      <c r="C1" s="55" t="s">
        <v>147</v>
      </c>
      <c r="D1" s="55"/>
      <c r="E1" s="55"/>
    </row>
    <row r="2" spans="1:6" ht="31.5">
      <c r="A2" s="25"/>
      <c r="B2" s="26"/>
      <c r="C2" s="25"/>
      <c r="D2" s="25"/>
      <c r="E2" s="25"/>
      <c r="F2" s="3" t="s">
        <v>0</v>
      </c>
    </row>
    <row r="3" spans="1:6" ht="18.75">
      <c r="A3" s="64" t="s">
        <v>134</v>
      </c>
      <c r="B3" s="64"/>
      <c r="C3" s="64"/>
      <c r="D3" s="64"/>
      <c r="E3" s="64"/>
      <c r="F3" s="3"/>
    </row>
    <row r="4" spans="1:6" ht="39" customHeight="1">
      <c r="A4" s="60" t="s">
        <v>145</v>
      </c>
      <c r="B4" s="61"/>
      <c r="C4" s="61"/>
      <c r="D4" s="61"/>
      <c r="E4" s="61"/>
      <c r="F4" s="27" t="s">
        <v>120</v>
      </c>
    </row>
    <row r="5" ht="18.75">
      <c r="B5" s="28"/>
    </row>
    <row r="6" spans="1:5" ht="24.75" customHeight="1">
      <c r="A6" s="63" t="s">
        <v>1</v>
      </c>
      <c r="B6" s="63" t="s">
        <v>2</v>
      </c>
      <c r="C6" s="63" t="s">
        <v>3</v>
      </c>
      <c r="D6" s="63" t="s">
        <v>121</v>
      </c>
      <c r="E6" s="63" t="s">
        <v>122</v>
      </c>
    </row>
    <row r="7" spans="1:5" ht="47.25" customHeight="1">
      <c r="A7" s="63"/>
      <c r="B7" s="63"/>
      <c r="C7" s="63"/>
      <c r="D7" s="63"/>
      <c r="E7" s="63"/>
    </row>
    <row r="8" spans="1:5" ht="18" customHeight="1">
      <c r="A8" s="29">
        <v>1</v>
      </c>
      <c r="B8" s="29">
        <v>2</v>
      </c>
      <c r="C8" s="29">
        <v>3</v>
      </c>
      <c r="D8" s="29">
        <v>4</v>
      </c>
      <c r="E8" s="29">
        <v>5</v>
      </c>
    </row>
    <row r="9" spans="1:5" ht="31.5">
      <c r="A9" s="29">
        <v>1</v>
      </c>
      <c r="B9" s="30" t="s">
        <v>123</v>
      </c>
      <c r="C9" s="29" t="s">
        <v>124</v>
      </c>
      <c r="D9" s="29">
        <v>0</v>
      </c>
      <c r="E9" s="29">
        <v>654</v>
      </c>
    </row>
  </sheetData>
  <sheetProtection/>
  <mergeCells count="8">
    <mergeCell ref="C1:E1"/>
    <mergeCell ref="A4:E4"/>
    <mergeCell ref="A6:A7"/>
    <mergeCell ref="B6:B7"/>
    <mergeCell ref="C6:C7"/>
    <mergeCell ref="D6:D7"/>
    <mergeCell ref="E6:E7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view="pageLayout" workbookViewId="0" topLeftCell="A1">
      <selection activeCell="D14" sqref="D14"/>
    </sheetView>
  </sheetViews>
  <sheetFormatPr defaultColWidth="9.00390625" defaultRowHeight="12.75"/>
  <cols>
    <col min="1" max="1" width="5.875" style="31" customWidth="1"/>
    <col min="2" max="2" width="29.125" style="31" customWidth="1"/>
    <col min="3" max="3" width="14.00390625" style="31" customWidth="1"/>
    <col min="4" max="5" width="18.00390625" style="31" customWidth="1"/>
    <col min="6" max="16384" width="9.125" style="31" customWidth="1"/>
  </cols>
  <sheetData>
    <row r="1" spans="3:6" ht="60" customHeight="1">
      <c r="C1" s="1"/>
      <c r="D1" s="55" t="s">
        <v>148</v>
      </c>
      <c r="E1" s="55"/>
      <c r="F1" s="1"/>
    </row>
    <row r="2" ht="15.75" customHeight="1"/>
    <row r="3" spans="1:5" ht="30.75" customHeight="1">
      <c r="A3" s="65" t="s">
        <v>129</v>
      </c>
      <c r="B3" s="65"/>
      <c r="C3" s="65"/>
      <c r="D3" s="65"/>
      <c r="E3" s="65"/>
    </row>
    <row r="4" spans="1:5" ht="37.5" customHeight="1">
      <c r="A4" s="61" t="s">
        <v>149</v>
      </c>
      <c r="B4" s="61"/>
      <c r="C4" s="61"/>
      <c r="D4" s="61"/>
      <c r="E4" s="61"/>
    </row>
    <row r="5" spans="1:5" ht="18.75">
      <c r="A5" s="36"/>
      <c r="B5"/>
      <c r="C5"/>
      <c r="D5"/>
      <c r="E5"/>
    </row>
    <row r="6" spans="1:5" s="32" customFormat="1" ht="23.25" customHeight="1">
      <c r="A6" s="66" t="s">
        <v>1</v>
      </c>
      <c r="B6" s="67" t="s">
        <v>125</v>
      </c>
      <c r="C6" s="67" t="s">
        <v>3</v>
      </c>
      <c r="D6" s="67" t="s">
        <v>126</v>
      </c>
      <c r="E6" s="67"/>
    </row>
    <row r="7" spans="1:5" s="32" customFormat="1" ht="45.75" customHeight="1">
      <c r="A7" s="66"/>
      <c r="B7" s="67"/>
      <c r="C7" s="67"/>
      <c r="D7" s="67" t="s">
        <v>130</v>
      </c>
      <c r="E7" s="67" t="s">
        <v>132</v>
      </c>
    </row>
    <row r="8" spans="1:5" s="32" customFormat="1" ht="15">
      <c r="A8" s="66"/>
      <c r="B8" s="67"/>
      <c r="C8" s="67"/>
      <c r="D8" s="67"/>
      <c r="E8" s="67"/>
    </row>
    <row r="9" spans="1:5" s="32" customFormat="1" ht="18" customHeight="1">
      <c r="A9" s="37">
        <v>1</v>
      </c>
      <c r="B9" s="51">
        <v>2</v>
      </c>
      <c r="C9" s="51">
        <v>3</v>
      </c>
      <c r="D9" s="51">
        <v>4</v>
      </c>
      <c r="E9" s="51">
        <v>5</v>
      </c>
    </row>
    <row r="10" spans="1:5" s="32" customFormat="1" ht="26.25" customHeight="1">
      <c r="A10" s="37">
        <v>1</v>
      </c>
      <c r="B10" s="68" t="s">
        <v>127</v>
      </c>
      <c r="C10" s="68"/>
      <c r="D10" s="68"/>
      <c r="E10" s="68"/>
    </row>
    <row r="11" spans="1:5" ht="57" customHeight="1">
      <c r="A11" s="37" t="s">
        <v>13</v>
      </c>
      <c r="B11" s="52" t="s">
        <v>131</v>
      </c>
      <c r="C11" s="51" t="s">
        <v>128</v>
      </c>
      <c r="D11" s="53">
        <v>357.5</v>
      </c>
      <c r="E11" s="51">
        <v>372.53</v>
      </c>
    </row>
    <row r="12" spans="1:5" ht="37.5">
      <c r="A12" s="38" t="s">
        <v>34</v>
      </c>
      <c r="B12" s="54" t="s">
        <v>133</v>
      </c>
      <c r="C12" s="51" t="s">
        <v>128</v>
      </c>
      <c r="D12" s="53">
        <v>357.5</v>
      </c>
      <c r="E12" s="51">
        <v>372.53</v>
      </c>
    </row>
    <row r="13" spans="1:5" ht="65.25" customHeight="1">
      <c r="A13" s="69" t="s">
        <v>150</v>
      </c>
      <c r="B13" s="69"/>
      <c r="C13" s="69"/>
      <c r="D13" s="69"/>
      <c r="E13" s="69"/>
    </row>
  </sheetData>
  <sheetProtection/>
  <mergeCells count="11">
    <mergeCell ref="B10:E10"/>
    <mergeCell ref="E7:E8"/>
    <mergeCell ref="A13:E13"/>
    <mergeCell ref="D1:E1"/>
    <mergeCell ref="A3:E3"/>
    <mergeCell ref="A4:E4"/>
    <mergeCell ref="A6:A8"/>
    <mergeCell ref="B6:B8"/>
    <mergeCell ref="C6:C8"/>
    <mergeCell ref="D6:E6"/>
    <mergeCell ref="D7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Власик</cp:lastModifiedBy>
  <cp:lastPrinted>2013-10-31T07:38:28Z</cp:lastPrinted>
  <dcterms:created xsi:type="dcterms:W3CDTF">2013-09-26T04:40:31Z</dcterms:created>
  <dcterms:modified xsi:type="dcterms:W3CDTF">2013-10-31T10:36:05Z</dcterms:modified>
  <cp:category/>
  <cp:version/>
  <cp:contentType/>
  <cp:contentStatus/>
</cp:coreProperties>
</file>